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 Zakázky 2025\63525197 _VD\01_ZD\Díl 2 RD včetně příloh\"/>
    </mc:Choice>
  </mc:AlternateContent>
  <xr:revisionPtr revIDLastSave="0" documentId="8_{739EC4E6-886C-4188-AD3E-6BC2BA9A32A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Nabídk.koeficient_6352519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9" i="1" l="1"/>
  <c r="D9" i="1" s="1"/>
  <c r="D5" i="1"/>
  <c r="E5" i="1" s="1"/>
  <c r="E9" i="1" l="1"/>
</calcChain>
</file>

<file path=xl/sharedStrings.xml><?xml version="1.0" encoding="utf-8"?>
<sst xmlns="http://schemas.openxmlformats.org/spreadsheetml/2006/main" count="18" uniqueCount="17">
  <si>
    <t>Vzorec pro výpočet nabídkové ceny</t>
  </si>
  <si>
    <t>Cena bez DPH</t>
  </si>
  <si>
    <t>výše DPH % v Kč</t>
  </si>
  <si>
    <t>Cena včetně DPH</t>
  </si>
  <si>
    <t xml:space="preserve">C = ( PR + DK ) * KK * H/1000 + SpD </t>
  </si>
  <si>
    <t>za 1 litr motorové nafty (EN 590)</t>
  </si>
  <si>
    <t>Celková nabídková cena 
v Kč ke dni podání nabídky</t>
  </si>
  <si>
    <t>Jednotková nabídková cena v Kč ke dni podání nabídky</t>
  </si>
  <si>
    <t>Cena bez DPH
v Kč za 1MJ</t>
  </si>
  <si>
    <t>Cena včetně DPH v Kč</t>
  </si>
  <si>
    <t>Pevně stanovená položka PR v USD na dobu 24 měsíců = NABÍDKOVÝ KOEFICIENT</t>
  </si>
  <si>
    <t xml:space="preserve">Doplňující informace a pokyny: </t>
  </si>
  <si>
    <t>za 330 000 litrů motorové nafty (EN 590)</t>
  </si>
  <si>
    <t>2) Předpokládaný objem předmětu Dodávek činí: 330 000 l</t>
  </si>
  <si>
    <t xml:space="preserve">1) Dodavatel vyplní pouze takto barevně podsvícené buňky  </t>
  </si>
  <si>
    <r>
      <rPr>
        <b/>
        <sz val="8"/>
        <color theme="1"/>
        <rFont val="Verdana"/>
        <family val="2"/>
        <charset val="238"/>
      </rPr>
      <t>Legenda ke vzorci:</t>
    </r>
    <r>
      <rPr>
        <sz val="8"/>
        <color theme="1"/>
        <rFont val="Verdana"/>
        <family val="2"/>
        <charset val="238"/>
      </rPr>
      <t xml:space="preserve">
</t>
    </r>
    <r>
      <rPr>
        <b/>
        <sz val="8"/>
        <color theme="1"/>
        <rFont val="Verdana"/>
        <family val="2"/>
        <charset val="238"/>
      </rPr>
      <t xml:space="preserve">C </t>
    </r>
    <r>
      <rPr>
        <sz val="8"/>
        <color theme="1"/>
        <rFont val="Verdana"/>
        <family val="2"/>
        <charset val="238"/>
      </rPr>
      <t xml:space="preserve">- je nabídková cena za 1 litr motorové nafty (v Kč bez DPH),
</t>
    </r>
    <r>
      <rPr>
        <b/>
        <sz val="8"/>
        <color theme="1"/>
        <rFont val="Verdana"/>
        <family val="2"/>
        <charset val="238"/>
      </rPr>
      <t xml:space="preserve">PR </t>
    </r>
    <r>
      <rPr>
        <sz val="8"/>
        <color theme="1"/>
        <rFont val="Verdana"/>
        <family val="2"/>
        <charset val="238"/>
      </rPr>
      <t xml:space="preserve">- je prémium tuzemského trhu v USD za 1 tunu (nepřekročitelná položka),  
</t>
    </r>
    <r>
      <rPr>
        <b/>
        <sz val="8"/>
        <color theme="1"/>
        <rFont val="Verdana"/>
        <family val="2"/>
        <charset val="238"/>
      </rPr>
      <t>DK</t>
    </r>
    <r>
      <rPr>
        <sz val="8"/>
        <color theme="1"/>
        <rFont val="Verdana"/>
        <family val="2"/>
        <charset val="238"/>
      </rPr>
      <t xml:space="preserve"> - je aritmetický průměr všech uveřejněných denních kotací Platts Barges FOB Rotterdam High pro motorovou naftu za předchozí týden*, který předchází týdnu, v němž došlo k odběru zboží Kupujícím </t>
    </r>
    <r>
      <rPr>
        <sz val="8"/>
        <color theme="0" tint="-0.499984740745262"/>
        <rFont val="Verdana"/>
        <family val="2"/>
        <charset val="238"/>
      </rPr>
      <t>(pro účely hodnocení do vzorce dosazena hodnota za 37. týden 2025 v USD, tj. 681,85 )</t>
    </r>
    <r>
      <rPr>
        <sz val="8"/>
        <color theme="1"/>
        <rFont val="Verdana"/>
        <family val="2"/>
        <charset val="238"/>
      </rPr>
      <t xml:space="preserve">
</t>
    </r>
    <r>
      <rPr>
        <b/>
        <sz val="8"/>
        <color theme="1"/>
        <rFont val="Verdana"/>
        <family val="2"/>
        <charset val="238"/>
      </rPr>
      <t>KK</t>
    </r>
    <r>
      <rPr>
        <sz val="8"/>
        <color theme="1"/>
        <rFont val="Verdana"/>
        <family val="2"/>
        <charset val="238"/>
      </rPr>
      <t xml:space="preserve"> - je aritmetický průměr denních kotací kurzů CZK/USD pro motorovou naftu vydaných ČNB za předchozí týden, který předchází týdnu*, v němž došlo k odběru zboží zadavatelem</t>
    </r>
    <r>
      <rPr>
        <sz val="8"/>
        <color rgb="FFFF0000"/>
        <rFont val="Verdana"/>
        <family val="2"/>
        <charset val="238"/>
      </rPr>
      <t xml:space="preserve"> </t>
    </r>
    <r>
      <rPr>
        <sz val="8"/>
        <color theme="0" tint="-0.499984740745262"/>
        <rFont val="Verdana"/>
        <family val="2"/>
        <charset val="238"/>
      </rPr>
      <t>(pro účely hodnocení do vzorce dosazena hodnota za 37. týden 2025, tj. 21,079)</t>
    </r>
    <r>
      <rPr>
        <sz val="8"/>
        <color theme="1"/>
        <rFont val="Verdana"/>
        <family val="2"/>
        <charset val="238"/>
      </rPr>
      <t xml:space="preserve">
</t>
    </r>
    <r>
      <rPr>
        <b/>
        <sz val="8"/>
        <color theme="1"/>
        <rFont val="Verdana"/>
        <family val="2"/>
        <charset val="238"/>
      </rPr>
      <t xml:space="preserve">H </t>
    </r>
    <r>
      <rPr>
        <sz val="8"/>
        <color theme="1"/>
        <rFont val="Verdana"/>
        <family val="2"/>
        <charset val="238"/>
      </rPr>
      <t>- je refere</t>
    </r>
    <r>
      <rPr>
        <sz val="8"/>
        <rFont val="Verdana"/>
        <family val="2"/>
        <charset val="238"/>
      </rPr>
      <t>nční hustota (koeficient), motorová nafta (tj. 0,845 t/m³)</t>
    </r>
    <r>
      <rPr>
        <sz val="8"/>
        <color theme="1"/>
        <rFont val="Verdana"/>
        <family val="2"/>
        <charset val="238"/>
      </rPr>
      <t xml:space="preserve">
</t>
    </r>
    <r>
      <rPr>
        <b/>
        <sz val="8"/>
        <rFont val="Verdana"/>
        <family val="2"/>
        <charset val="238"/>
      </rPr>
      <t>SpD</t>
    </r>
    <r>
      <rPr>
        <sz val="8"/>
        <rFont val="Verdana"/>
        <family val="2"/>
        <charset val="238"/>
      </rPr>
      <t xml:space="preserve"> - je spotřební daň, motorová nafta = dle platné legislativy, ke dni podání nabídky (tj. 9,95 Kč)
*</t>
    </r>
    <r>
      <rPr>
        <i/>
        <sz val="8"/>
        <rFont val="Verdana"/>
        <family val="2"/>
        <charset val="238"/>
      </rPr>
      <t>týdnem rozumí běžný kalendářní týden počínající pondělím a končící nedělí</t>
    </r>
    <r>
      <rPr>
        <sz val="8"/>
        <rFont val="Verdana"/>
        <family val="2"/>
        <charset val="238"/>
      </rPr>
      <t xml:space="preserve">
</t>
    </r>
  </si>
  <si>
    <t>Příloha č.3 Dílu 2 Zadávací dokumentace 
Nabídkový koeficient včetně předpokládaného objemu dílčích smluv
VZ: Motorová nafta pro OŘ Ostrava 2025-2027
ev.č. VZ: 63525197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</si>
</sst>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9"/>
      <color rgb="FF0000FF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rgb="FF0000FF"/>
      <name val="Verdana"/>
      <family val="2"/>
      <charset val="238"/>
    </font>
    <font>
      <sz val="10"/>
      <color theme="5" tint="-0.499984740745262"/>
      <name val="Verdana"/>
      <family val="2"/>
      <charset val="238"/>
    </font>
    <font>
      <sz val="10"/>
      <name val="Verdana"/>
      <family val="2"/>
      <charset val="238"/>
    </font>
    <font>
      <b/>
      <sz val="9"/>
      <color rgb="FF0000FF"/>
      <name val="Verdana"/>
      <family val="2"/>
      <charset val="238"/>
    </font>
    <font>
      <sz val="9"/>
      <color rgb="FF0000FF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i/>
      <sz val="8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0" tint="-0.499984740745262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indent="2"/>
    </xf>
    <xf numFmtId="0" fontId="4" fillId="0" borderId="0" xfId="0" applyFont="1" applyAlignment="1">
      <alignment horizontal="left" vertical="center" indent="2"/>
    </xf>
    <xf numFmtId="0" fontId="3" fillId="0" borderId="0" xfId="0" applyFont="1"/>
    <xf numFmtId="0" fontId="8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4" fontId="10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left" vertical="center" indent="1"/>
    </xf>
    <xf numFmtId="4" fontId="3" fillId="0" borderId="0" xfId="0" applyNumberFormat="1" applyFont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0" fillId="0" borderId="0" xfId="0" applyFont="1"/>
    <xf numFmtId="0" fontId="20" fillId="3" borderId="0" xfId="0" applyFont="1" applyFill="1"/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4" fontId="3" fillId="0" borderId="3" xfId="0" applyNumberFormat="1" applyFont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" fontId="8" fillId="2" borderId="3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9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2"/>
    </xf>
    <xf numFmtId="0" fontId="14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/>
    <xf numFmtId="4" fontId="3" fillId="2" borderId="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showGridLines="0" tabSelected="1" workbookViewId="0">
      <selection activeCell="C5" sqref="C5"/>
    </sheetView>
  </sheetViews>
  <sheetFormatPr defaultRowHeight="14.5" x14ac:dyDescent="0.35"/>
  <cols>
    <col min="2" max="2" width="50.81640625" bestFit="1" customWidth="1"/>
    <col min="3" max="3" width="17.26953125" customWidth="1"/>
    <col min="4" max="4" width="15.26953125" customWidth="1"/>
    <col min="5" max="5" width="14.7265625" customWidth="1"/>
    <col min="6" max="6" width="19.1796875" customWidth="1"/>
    <col min="7" max="7" width="14.7265625" style="1" customWidth="1"/>
    <col min="8" max="8" width="103.1796875" customWidth="1"/>
    <col min="10" max="10" width="5.81640625" customWidth="1"/>
  </cols>
  <sheetData>
    <row r="1" spans="1:13" ht="61.5" customHeight="1" x14ac:dyDescent="0.35">
      <c r="A1" s="41" t="s">
        <v>16</v>
      </c>
      <c r="B1" s="42"/>
      <c r="C1" s="8"/>
      <c r="D1" s="8"/>
      <c r="E1" s="8"/>
      <c r="F1" s="8"/>
    </row>
    <row r="2" spans="1:13" x14ac:dyDescent="0.35">
      <c r="B2" s="8"/>
      <c r="C2" s="8"/>
      <c r="D2" s="8"/>
      <c r="E2" s="8"/>
      <c r="F2" s="8"/>
    </row>
    <row r="3" spans="1:13" ht="15" thickBot="1" x14ac:dyDescent="0.4">
      <c r="B3" s="8"/>
      <c r="C3" s="8"/>
      <c r="D3" s="8"/>
      <c r="E3" s="8"/>
      <c r="F3" s="8"/>
    </row>
    <row r="4" spans="1:13" ht="67" customHeight="1" thickBot="1" x14ac:dyDescent="0.4">
      <c r="B4" s="29" t="s">
        <v>7</v>
      </c>
      <c r="C4" s="29" t="s">
        <v>8</v>
      </c>
      <c r="D4" s="28" t="s">
        <v>2</v>
      </c>
      <c r="E4" s="29" t="s">
        <v>9</v>
      </c>
      <c r="F4" s="22" t="s">
        <v>10</v>
      </c>
      <c r="G4"/>
      <c r="H4" s="38" t="s">
        <v>15</v>
      </c>
      <c r="I4" s="23"/>
      <c r="J4" s="23"/>
    </row>
    <row r="5" spans="1:13" ht="27" customHeight="1" thickBot="1" x14ac:dyDescent="0.4">
      <c r="B5" s="30" t="s">
        <v>5</v>
      </c>
      <c r="C5" s="43">
        <f>(F5+681.85)*21.079*0.845/1000+9.95</f>
        <v>22.09494514675</v>
      </c>
      <c r="D5" s="31">
        <f>C5*0.21</f>
        <v>4.6399384808174995</v>
      </c>
      <c r="E5" s="31">
        <f>C5+D5</f>
        <v>26.734883627567498</v>
      </c>
      <c r="F5" s="32"/>
      <c r="G5" s="19"/>
      <c r="H5" s="39"/>
      <c r="I5" s="23"/>
      <c r="J5" s="23"/>
      <c r="K5" s="8"/>
      <c r="L5" s="8"/>
      <c r="M5" s="8"/>
    </row>
    <row r="6" spans="1:13" ht="40.5" customHeight="1" x14ac:dyDescent="0.35">
      <c r="B6" s="13"/>
      <c r="C6" s="14"/>
      <c r="D6" s="15"/>
      <c r="E6" s="15"/>
      <c r="F6" s="15"/>
      <c r="G6" s="21"/>
      <c r="H6" s="39"/>
      <c r="I6" s="23"/>
      <c r="J6" s="23"/>
      <c r="K6" s="8"/>
      <c r="L6" s="8"/>
      <c r="M6" s="8"/>
    </row>
    <row r="7" spans="1:13" ht="34.5" customHeight="1" thickBot="1" x14ac:dyDescent="0.4">
      <c r="B7" s="9"/>
      <c r="C7" s="10"/>
      <c r="D7" s="10"/>
      <c r="E7" s="11"/>
      <c r="F7" s="11"/>
      <c r="G7" s="21"/>
      <c r="H7" s="40"/>
      <c r="I7" s="23"/>
      <c r="J7" s="23"/>
      <c r="K7" s="8"/>
      <c r="L7" s="8"/>
      <c r="M7" s="8"/>
    </row>
    <row r="8" spans="1:13" ht="39" customHeight="1" thickBot="1" x14ac:dyDescent="0.4">
      <c r="B8" s="22" t="s">
        <v>6</v>
      </c>
      <c r="C8" s="27" t="s">
        <v>1</v>
      </c>
      <c r="D8" s="28" t="s">
        <v>2</v>
      </c>
      <c r="E8" s="28" t="s">
        <v>3</v>
      </c>
      <c r="F8" s="12"/>
      <c r="G8" s="21"/>
      <c r="H8" s="24"/>
      <c r="I8" s="23"/>
      <c r="J8" s="23"/>
      <c r="K8" s="8"/>
      <c r="L8" s="8"/>
      <c r="M8" s="8"/>
    </row>
    <row r="9" spans="1:13" ht="27.75" customHeight="1" thickBot="1" x14ac:dyDescent="0.4">
      <c r="B9" s="33" t="s">
        <v>12</v>
      </c>
      <c r="C9" s="34">
        <f>C5*330000</f>
        <v>7291331.8984274995</v>
      </c>
      <c r="D9" s="31">
        <f>C9*0.21</f>
        <v>1531179.6986697749</v>
      </c>
      <c r="E9" s="31">
        <f>C9+D9</f>
        <v>8822511.5970972739</v>
      </c>
      <c r="F9" s="15"/>
      <c r="G9" s="20"/>
      <c r="H9" s="24"/>
      <c r="I9" s="23"/>
      <c r="J9" s="23"/>
      <c r="K9" s="8"/>
      <c r="L9" s="8"/>
      <c r="M9" s="8"/>
    </row>
    <row r="10" spans="1:13" ht="16" customHeight="1" x14ac:dyDescent="0.35">
      <c r="B10" s="11"/>
      <c r="C10" s="16"/>
      <c r="D10" s="15"/>
      <c r="E10" s="15"/>
      <c r="F10" s="15"/>
      <c r="G10" s="20"/>
      <c r="H10" s="23"/>
      <c r="I10" s="23"/>
      <c r="J10" s="23"/>
      <c r="K10" s="8"/>
      <c r="L10" s="8"/>
      <c r="M10" s="8"/>
    </row>
    <row r="11" spans="1:13" ht="16" customHeight="1" x14ac:dyDescent="0.35">
      <c r="B11" s="11"/>
      <c r="C11" s="16"/>
      <c r="D11" s="15"/>
      <c r="E11" s="15"/>
      <c r="F11" s="15"/>
      <c r="G11" s="20"/>
      <c r="H11" s="23"/>
      <c r="I11" s="23"/>
      <c r="J11" s="23"/>
      <c r="K11" s="8"/>
      <c r="L11" s="8"/>
      <c r="M11" s="8"/>
    </row>
    <row r="12" spans="1:13" ht="16" customHeight="1" x14ac:dyDescent="0.35">
      <c r="B12" s="36" t="s">
        <v>0</v>
      </c>
      <c r="C12" s="36"/>
      <c r="D12" s="36"/>
      <c r="E12" s="15"/>
      <c r="F12" s="15"/>
      <c r="G12" s="2"/>
    </row>
    <row r="13" spans="1:13" ht="16" customHeight="1" x14ac:dyDescent="0.35">
      <c r="B13" s="37" t="s">
        <v>4</v>
      </c>
      <c r="C13" s="37"/>
      <c r="D13" s="37"/>
      <c r="E13" s="15"/>
      <c r="F13" s="15"/>
      <c r="G13" s="2"/>
    </row>
    <row r="14" spans="1:13" ht="16" customHeight="1" x14ac:dyDescent="0.35">
      <c r="B14" s="11"/>
      <c r="C14" s="16"/>
      <c r="D14" s="15"/>
      <c r="E14" s="15"/>
      <c r="F14" s="15"/>
      <c r="G14" s="2"/>
    </row>
    <row r="15" spans="1:13" ht="16" customHeight="1" x14ac:dyDescent="0.35">
      <c r="B15" s="25" t="s">
        <v>11</v>
      </c>
      <c r="C15" s="16"/>
      <c r="D15" s="15"/>
      <c r="E15" s="15"/>
      <c r="F15" s="15"/>
      <c r="G15" s="2"/>
    </row>
    <row r="16" spans="1:13" ht="16" customHeight="1" x14ac:dyDescent="0.35">
      <c r="B16" s="26" t="s">
        <v>14</v>
      </c>
      <c r="C16" s="35"/>
      <c r="D16" s="15"/>
      <c r="E16" s="15"/>
      <c r="F16" s="15"/>
      <c r="G16" s="2"/>
    </row>
    <row r="17" spans="2:7" ht="16" customHeight="1" x14ac:dyDescent="0.35">
      <c r="B17" s="25" t="s">
        <v>13</v>
      </c>
      <c r="C17" s="14"/>
      <c r="D17" s="15"/>
      <c r="E17" s="15"/>
      <c r="F17" s="15"/>
      <c r="G17" s="2"/>
    </row>
    <row r="18" spans="2:7" ht="16" customHeight="1" x14ac:dyDescent="0.35">
      <c r="B18" s="17"/>
      <c r="C18" s="8"/>
      <c r="D18" s="8"/>
      <c r="E18" s="8"/>
      <c r="F18" s="8"/>
      <c r="G18" s="2"/>
    </row>
    <row r="19" spans="2:7" ht="16" customHeight="1" x14ac:dyDescent="0.35">
      <c r="B19" s="18"/>
      <c r="C19" s="8"/>
      <c r="D19" s="8"/>
      <c r="E19" s="8"/>
      <c r="F19" s="8"/>
      <c r="G19" s="2"/>
    </row>
    <row r="20" spans="2:7" ht="16" customHeight="1" x14ac:dyDescent="0.35">
      <c r="G20" s="2"/>
    </row>
    <row r="21" spans="2:7" ht="16" customHeight="1" x14ac:dyDescent="0.35">
      <c r="G21" s="2"/>
    </row>
    <row r="22" spans="2:7" ht="16" customHeight="1" x14ac:dyDescent="0.35">
      <c r="G22" s="2"/>
    </row>
    <row r="23" spans="2:7" ht="16" customHeight="1" x14ac:dyDescent="0.35">
      <c r="G23" s="2"/>
    </row>
    <row r="24" spans="2:7" ht="16" customHeight="1" x14ac:dyDescent="0.35">
      <c r="G24" s="2"/>
    </row>
    <row r="25" spans="2:7" ht="16" customHeight="1" x14ac:dyDescent="0.35">
      <c r="G25" s="2"/>
    </row>
    <row r="26" spans="2:7" ht="16" customHeight="1" x14ac:dyDescent="0.35">
      <c r="G26" s="2"/>
    </row>
    <row r="27" spans="2:7" ht="16" customHeight="1" x14ac:dyDescent="0.35">
      <c r="B27" s="3"/>
      <c r="C27" s="4"/>
      <c r="D27" s="5"/>
      <c r="E27" s="5"/>
      <c r="F27" s="5"/>
      <c r="G27" s="2"/>
    </row>
    <row r="28" spans="2:7" ht="16" customHeight="1" x14ac:dyDescent="0.35">
      <c r="E28" s="6"/>
      <c r="F28" s="6"/>
      <c r="G28" s="2"/>
    </row>
    <row r="29" spans="2:7" ht="16" customHeight="1" x14ac:dyDescent="0.35">
      <c r="E29" s="7"/>
      <c r="F29" s="7"/>
      <c r="G29" s="2"/>
    </row>
  </sheetData>
  <sortState xmlns:xlrd2="http://schemas.microsoft.com/office/spreadsheetml/2017/richdata2" ref="B2:C15">
    <sortCondition ref="B2:B15"/>
  </sortState>
  <mergeCells count="4">
    <mergeCell ref="B12:D12"/>
    <mergeCell ref="B13:D13"/>
    <mergeCell ref="H4:H7"/>
    <mergeCell ref="A1:B1"/>
  </mergeCells>
  <printOptions horizontalCentered="1"/>
  <pageMargins left="0.19685039370078741" right="0.19685039370078741" top="1.3779527559055118" bottom="0.78740157480314965" header="0.31496062992125984" footer="0.31496062992125984"/>
  <pageSetup paperSize="9" orientation="portrait" r:id="rId1"/>
  <headerFooter>
    <oddHeader>&amp;L&amp;G&amp;C&amp;"Calibri"&amp;11&amp;K000000&amp;"Arial,Tučné"&amp;10Příloha č.2
Specifikace ceny
Dodávky motorové nafty pro
Psychiatrickou nemocnici Bohnice 2018 až 2022&amp;R&amp;"Arial,Obyčejné"&amp;9Zjednodušené podlimitní řízení
03218402</oddHeader>
    <oddFooter>&amp;L&amp;"Arial,Obyčejné"&amp;9Psychiatrická nemocnice Bohnice | Ústavní 91/7, 181 02 Praha 8</oddFooter>
  </headerFooter>
  <legacyDrawingHF r:id="rId2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Nabídk.koeficient_63525197</vt:lpstr>
    </vt:vector>
  </TitlesOfParts>
  <Company>PL Bohnice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sivt</dc:creator>
  <cp:lastModifiedBy>Duda Vlastimil, Ing.</cp:lastModifiedBy>
  <cp:lastPrinted>2018-09-20T06:24:43Z</cp:lastPrinted>
  <dcterms:created xsi:type="dcterms:W3CDTF">2016-08-15T09:32:10Z</dcterms:created>
  <dcterms:modified xsi:type="dcterms:W3CDTF">2025-11-03T08:17:55Z</dcterms:modified>
</cp:coreProperties>
</file>